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fisc1\Downloads\"/>
    </mc:Choice>
  </mc:AlternateContent>
  <xr:revisionPtr revIDLastSave="0" documentId="13_ncr:1_{F4EC8DC2-7B84-4713-A3BE-32B0CC7B2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H12" i="1" s="1"/>
  <c r="H6" i="1"/>
  <c r="H7" i="1"/>
  <c r="H8" i="1"/>
  <c r="H9" i="1"/>
  <c r="H10" i="1"/>
  <c r="H11" i="1"/>
  <c r="D12" i="1" l="1"/>
  <c r="I12" i="1" l="1"/>
  <c r="D11" i="1"/>
  <c r="I11" i="1" s="1"/>
  <c r="I10" i="1"/>
  <c r="D9" i="1"/>
  <c r="I9" i="1" s="1"/>
  <c r="D8" i="1"/>
  <c r="I8" i="1" s="1"/>
  <c r="D7" i="1"/>
  <c r="I7" i="1" s="1"/>
  <c r="D6" i="1"/>
  <c r="I6" i="1" l="1"/>
  <c r="I13" i="1"/>
  <c r="I15" i="1" l="1"/>
  <c r="D15" i="1"/>
  <c r="I16" i="1" l="1"/>
</calcChain>
</file>

<file path=xl/sharedStrings.xml><?xml version="1.0" encoding="utf-8"?>
<sst xmlns="http://schemas.openxmlformats.org/spreadsheetml/2006/main" count="27" uniqueCount="27">
  <si>
    <t>Ruimte</t>
  </si>
  <si>
    <t>Lengte</t>
  </si>
  <si>
    <t xml:space="preserve">Breedte </t>
  </si>
  <si>
    <t>totaal m2</t>
  </si>
  <si>
    <t>%beroep</t>
  </si>
  <si>
    <t>gebruiksintensiteit</t>
  </si>
  <si>
    <t>m2 Beroep</t>
  </si>
  <si>
    <t>Inkom</t>
  </si>
  <si>
    <t>Leefruimte</t>
  </si>
  <si>
    <t>Totaal opervlakte</t>
  </si>
  <si>
    <t>Waardering Beroepsdeel</t>
  </si>
  <si>
    <t>Bureau</t>
  </si>
  <si>
    <t>Archief</t>
  </si>
  <si>
    <t>We maken abstractie van de tuin bij normale tuin grootte</t>
  </si>
  <si>
    <t xml:space="preserve">Oppervlakte woning van </t>
  </si>
  <si>
    <t>of x /14den bij gebruik door meerdere</t>
  </si>
  <si>
    <t>of bijvb in uren per dag</t>
  </si>
  <si>
    <t>of er x / 7den</t>
  </si>
  <si>
    <t>Gebruik</t>
  </si>
  <si>
    <t>genotsduur</t>
  </si>
  <si>
    <t>bijv 6 dagen per week</t>
  </si>
  <si>
    <t>bij 20 uren per 30 uren thuis zijn</t>
  </si>
  <si>
    <t>keuken</t>
  </si>
  <si>
    <t>Beroepsgebruik</t>
  </si>
  <si>
    <t>Wc - Gasten</t>
  </si>
  <si>
    <t>garage voor gereedschap</t>
  </si>
  <si>
    <t>Niet beroepsoppervlakte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</si>
</sst>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9" fontId="0" fillId="0" borderId="0" xfId="0" applyNumberFormat="1"/>
    <xf numFmtId="2" fontId="0" fillId="0" borderId="0" xfId="0" applyNumberFormat="1"/>
    <xf numFmtId="2" fontId="0" fillId="0" borderId="0" xfId="0" quotePrefix="1" applyNumberFormat="1"/>
    <xf numFmtId="0" fontId="1" fillId="0" borderId="0" xfId="0" applyFont="1"/>
    <xf numFmtId="0" fontId="2" fillId="0" borderId="0" xfId="0" applyFont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9" fontId="0" fillId="2" borderId="0" xfId="0" applyNumberFormat="1" applyFill="1"/>
    <xf numFmtId="9" fontId="0" fillId="0" borderId="0" xfId="2" applyFont="1"/>
    <xf numFmtId="0" fontId="0" fillId="3" borderId="0" xfId="0" applyFill="1"/>
    <xf numFmtId="2" fontId="0" fillId="3" borderId="0" xfId="0" applyNumberFormat="1" applyFill="1"/>
    <xf numFmtId="164" fontId="0" fillId="3" borderId="0" xfId="1" applyFont="1" applyFill="1"/>
    <xf numFmtId="0" fontId="2" fillId="2" borderId="0" xfId="0" applyFont="1" applyFill="1"/>
    <xf numFmtId="9" fontId="2" fillId="2" borderId="0" xfId="2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160" zoomScaleNormal="100" zoomScaleSheetLayoutView="160" workbookViewId="0">
      <selection activeCell="J20" sqref="J20"/>
    </sheetView>
  </sheetViews>
  <sheetFormatPr defaultRowHeight="15" x14ac:dyDescent="0.25"/>
  <cols>
    <col min="1" max="1" width="26" customWidth="1"/>
    <col min="2" max="2" width="10.5703125" customWidth="1"/>
    <col min="3" max="3" width="11.140625" bestFit="1" customWidth="1"/>
    <col min="4" max="4" width="13.42578125" customWidth="1"/>
    <col min="5" max="7" width="13.28515625" customWidth="1"/>
    <col min="8" max="8" width="17.7109375" customWidth="1"/>
    <col min="9" max="9" width="13.5703125" customWidth="1"/>
  </cols>
  <sheetData>
    <row r="1" spans="1:9" x14ac:dyDescent="0.25">
      <c r="A1" s="6" t="s">
        <v>10</v>
      </c>
    </row>
    <row r="2" spans="1:9" x14ac:dyDescent="0.25">
      <c r="F2" t="s">
        <v>20</v>
      </c>
      <c r="H2" t="s">
        <v>16</v>
      </c>
    </row>
    <row r="3" spans="1:9" x14ac:dyDescent="0.25">
      <c r="A3" s="5" t="s">
        <v>14</v>
      </c>
      <c r="F3" t="s">
        <v>21</v>
      </c>
      <c r="H3" t="s">
        <v>17</v>
      </c>
      <c r="I3" s="7"/>
    </row>
    <row r="4" spans="1:9" x14ac:dyDescent="0.25">
      <c r="H4" t="s">
        <v>15</v>
      </c>
    </row>
    <row r="5" spans="1:9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18</v>
      </c>
      <c r="G5" s="1" t="s">
        <v>19</v>
      </c>
      <c r="H5" s="1" t="s">
        <v>5</v>
      </c>
      <c r="I5" s="1" t="s">
        <v>6</v>
      </c>
    </row>
    <row r="6" spans="1:9" x14ac:dyDescent="0.25">
      <c r="A6" t="s">
        <v>7</v>
      </c>
      <c r="B6" s="12">
        <v>1.9</v>
      </c>
      <c r="C6" s="12">
        <v>3.8</v>
      </c>
      <c r="D6" s="3">
        <f>B6*C6</f>
        <v>7.22</v>
      </c>
      <c r="E6" s="2">
        <v>0.5</v>
      </c>
      <c r="F6" s="14">
        <v>4</v>
      </c>
      <c r="G6" s="14">
        <v>7</v>
      </c>
      <c r="H6" s="11">
        <f t="shared" ref="H6:H11" si="0">+F6/G6</f>
        <v>0.5714285714285714</v>
      </c>
      <c r="I6" s="3">
        <f t="shared" ref="I6:I13" si="1">D6*E6*H6</f>
        <v>2.0628571428571427</v>
      </c>
    </row>
    <row r="7" spans="1:9" x14ac:dyDescent="0.25">
      <c r="A7" t="s">
        <v>24</v>
      </c>
      <c r="B7" s="12">
        <v>1.3</v>
      </c>
      <c r="C7" s="12">
        <v>0.9</v>
      </c>
      <c r="D7" s="3">
        <f>B7*C7</f>
        <v>1.1700000000000002</v>
      </c>
      <c r="E7" s="2">
        <v>1</v>
      </c>
      <c r="F7" s="14">
        <v>5</v>
      </c>
      <c r="G7" s="14">
        <v>7</v>
      </c>
      <c r="H7" s="11">
        <f t="shared" si="0"/>
        <v>0.7142857142857143</v>
      </c>
      <c r="I7" s="3">
        <f t="shared" si="1"/>
        <v>0.83571428571428585</v>
      </c>
    </row>
    <row r="8" spans="1:9" x14ac:dyDescent="0.25">
      <c r="A8" t="s">
        <v>11</v>
      </c>
      <c r="B8" s="12">
        <v>15</v>
      </c>
      <c r="C8" s="12">
        <v>4</v>
      </c>
      <c r="D8" s="3">
        <f t="shared" ref="D8:D12" si="2">B8*C8</f>
        <v>60</v>
      </c>
      <c r="E8" s="2">
        <v>1</v>
      </c>
      <c r="F8" s="14">
        <v>5</v>
      </c>
      <c r="G8" s="14">
        <v>5</v>
      </c>
      <c r="H8" s="11">
        <f t="shared" si="0"/>
        <v>1</v>
      </c>
      <c r="I8" s="3">
        <f t="shared" si="1"/>
        <v>60</v>
      </c>
    </row>
    <row r="9" spans="1:9" x14ac:dyDescent="0.25">
      <c r="A9" t="s">
        <v>12</v>
      </c>
      <c r="B9" s="12">
        <v>3.2</v>
      </c>
      <c r="C9" s="12">
        <v>4</v>
      </c>
      <c r="D9" s="3">
        <f t="shared" si="2"/>
        <v>12.8</v>
      </c>
      <c r="E9" s="2">
        <v>1</v>
      </c>
      <c r="F9" s="14">
        <v>7</v>
      </c>
      <c r="G9" s="14">
        <v>7</v>
      </c>
      <c r="H9" s="11">
        <f t="shared" si="0"/>
        <v>1</v>
      </c>
      <c r="I9" s="3">
        <f t="shared" si="1"/>
        <v>12.8</v>
      </c>
    </row>
    <row r="10" spans="1:9" x14ac:dyDescent="0.25">
      <c r="A10" t="s">
        <v>8</v>
      </c>
      <c r="B10" s="12">
        <v>8</v>
      </c>
      <c r="C10" s="12">
        <v>5.25</v>
      </c>
      <c r="D10" s="3">
        <v>42</v>
      </c>
      <c r="E10" s="2">
        <v>0.5</v>
      </c>
      <c r="F10" s="14">
        <v>2</v>
      </c>
      <c r="G10" s="14">
        <v>7</v>
      </c>
      <c r="H10" s="11">
        <f t="shared" si="0"/>
        <v>0.2857142857142857</v>
      </c>
      <c r="I10" s="3">
        <f t="shared" si="1"/>
        <v>6</v>
      </c>
    </row>
    <row r="11" spans="1:9" x14ac:dyDescent="0.25">
      <c r="A11" t="s">
        <v>25</v>
      </c>
      <c r="B11" s="12">
        <v>10</v>
      </c>
      <c r="C11" s="12">
        <v>5</v>
      </c>
      <c r="D11" s="3">
        <f t="shared" si="2"/>
        <v>50</v>
      </c>
      <c r="E11" s="2">
        <v>0.33</v>
      </c>
      <c r="F11" s="14">
        <v>7</v>
      </c>
      <c r="G11" s="14">
        <v>7</v>
      </c>
      <c r="H11" s="11">
        <f t="shared" si="0"/>
        <v>1</v>
      </c>
      <c r="I11" s="3">
        <f t="shared" si="1"/>
        <v>16.5</v>
      </c>
    </row>
    <row r="12" spans="1:9" x14ac:dyDescent="0.25">
      <c r="A12" t="s">
        <v>22</v>
      </c>
      <c r="B12" s="13">
        <v>4</v>
      </c>
      <c r="C12" s="13">
        <v>3.2</v>
      </c>
      <c r="D12" s="3">
        <f t="shared" si="2"/>
        <v>12.8</v>
      </c>
      <c r="E12" s="2">
        <v>0.25</v>
      </c>
      <c r="F12" s="14">
        <f>8*5</f>
        <v>40</v>
      </c>
      <c r="G12" s="14">
        <f>12*7</f>
        <v>84</v>
      </c>
      <c r="H12" s="11">
        <f>+F12/G12</f>
        <v>0.47619047619047616</v>
      </c>
      <c r="I12" s="3">
        <f t="shared" si="1"/>
        <v>1.5238095238095237</v>
      </c>
    </row>
    <row r="13" spans="1:9" x14ac:dyDescent="0.25">
      <c r="A13" s="8" t="s">
        <v>26</v>
      </c>
      <c r="B13" s="8"/>
      <c r="C13" s="8"/>
      <c r="D13" s="9">
        <v>150</v>
      </c>
      <c r="E13" s="10">
        <v>0</v>
      </c>
      <c r="F13" s="10"/>
      <c r="G13" s="10"/>
      <c r="H13" s="9">
        <v>0</v>
      </c>
      <c r="I13" s="9">
        <f t="shared" si="1"/>
        <v>0</v>
      </c>
    </row>
    <row r="14" spans="1:9" x14ac:dyDescent="0.25">
      <c r="A14" s="8" t="s">
        <v>13</v>
      </c>
      <c r="B14" s="8"/>
      <c r="C14" s="8"/>
      <c r="D14" s="9"/>
      <c r="E14" s="8"/>
      <c r="F14" s="8"/>
      <c r="G14" s="8"/>
      <c r="H14" s="9">
        <v>0</v>
      </c>
      <c r="I14" s="9"/>
    </row>
    <row r="15" spans="1:9" x14ac:dyDescent="0.25">
      <c r="A15" t="s">
        <v>9</v>
      </c>
      <c r="D15" s="3">
        <f>SUM(D6:D14)</f>
        <v>335.99</v>
      </c>
      <c r="E15" s="2"/>
      <c r="F15" s="2"/>
      <c r="G15" s="2"/>
      <c r="H15" s="4"/>
      <c r="I15" s="3">
        <f>SUM(I6:I13)</f>
        <v>99.722380952380945</v>
      </c>
    </row>
    <row r="16" spans="1:9" ht="21" customHeight="1" x14ac:dyDescent="0.25">
      <c r="G16" s="15" t="s">
        <v>23</v>
      </c>
      <c r="H16" s="15"/>
      <c r="I16" s="16">
        <f>+I15/D15</f>
        <v>0.29680163383547409</v>
      </c>
    </row>
  </sheetData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Fisc1</cp:lastModifiedBy>
  <cp:lastPrinted>2018-01-12T08:19:59Z</cp:lastPrinted>
  <dcterms:created xsi:type="dcterms:W3CDTF">2018-01-08T15:54:36Z</dcterms:created>
  <dcterms:modified xsi:type="dcterms:W3CDTF">2023-11-22T14:48:23Z</dcterms:modified>
</cp:coreProperties>
</file>