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avidDebruyne\Downloads\"/>
    </mc:Choice>
  </mc:AlternateContent>
  <xr:revisionPtr revIDLastSave="0" documentId="13_ncr:1_{1D8A4727-F523-43CA-A536-203C92F031B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imulator" sheetId="1" r:id="rId1"/>
  </sheets>
  <definedNames>
    <definedName name="_xlnm.Print_Titles" localSheetId="0">Simulator!$1:$3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1" l="1"/>
  <c r="C20" i="1"/>
  <c r="F20" i="1" s="1"/>
  <c r="E19" i="1"/>
  <c r="C19" i="1"/>
  <c r="F19" i="1" s="1"/>
  <c r="E18" i="1"/>
  <c r="C18" i="1"/>
  <c r="F18" i="1" s="1"/>
  <c r="F7" i="1"/>
  <c r="F13" i="1" s="1"/>
  <c r="F11" i="1" l="1"/>
</calcChain>
</file>

<file path=xl/sharedStrings.xml><?xml version="1.0" encoding="utf-8"?>
<sst xmlns="http://schemas.openxmlformats.org/spreadsheetml/2006/main" count="22" uniqueCount="22">
  <si>
    <t>🏢 HANDELSHUUR VERLENGING SIMULATOR</t>
  </si>
  <si>
    <t>Bereken de kritieke termijnen voor je huurhernieuwing</t>
  </si>
  <si>
    <t>📋 GEGEVENS INVULLEN</t>
  </si>
  <si>
    <t>📅 BELANGRIJKE DATA</t>
  </si>
  <si>
    <t>Naam huurder / zaak:</t>
  </si>
  <si>
    <t>Einde huidige periode:</t>
  </si>
  <si>
    <t>Startdatum contract:</t>
  </si>
  <si>
    <t>⚠️ HERNIEUWING AANVRAGEN</t>
  </si>
  <si>
    <t>Huidige periode (jaren):</t>
  </si>
  <si>
    <t>Vanaf (18 mnd voor einde):</t>
  </si>
  <si>
    <t>💡 Standaard handelshuur = 9 jaar</t>
  </si>
  <si>
    <t>Tot uiterlijk (15 mnd):</t>
  </si>
  <si>
    <t>🔔 VROEGTIJDIGE OPZEG MOGELIJK OP (einde 3-jarige periodes)</t>
  </si>
  <si>
    <t>Periode</t>
  </si>
  <si>
    <t>Opzeg uiterlijk op</t>
  </si>
  <si>
    <t>Einde op</t>
  </si>
  <si>
    <t>Status</t>
  </si>
  <si>
    <t>Na 3 jaar</t>
  </si>
  <si>
    <t>Na 6 jaar</t>
  </si>
  <si>
    <t>Na 9 jaar</t>
  </si>
  <si>
    <t>📖 WETTELIJKE BASIS (Handelshuurwet 30 april 1951)
• De hernieuwing moet worden aangevraagd tussen 18 en 15 maanden vóór het einde van de lopende periode
• Aanvraag per aangetekend schrijven of via gerechtsdeurwaarder
• De huurder kan ook vroegtijdig opzeggen aan het einde van elke driejarige periode (6 maanden opzegtermijn)</t>
  </si>
  <si>
    <t>© 2025 Fisc@West BV · Boekhouder123.be · Erkend accountantskantoor ITAA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</si>
</sst>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1"/>
    </font>
    <font>
      <b/>
      <sz val="20"/>
      <color rgb="FFFFFFFF"/>
      <name val="Georgia"/>
      <charset val="1"/>
    </font>
    <font>
      <i/>
      <sz val="11"/>
      <color rgb="FFFFFFFF"/>
      <name val="Arial"/>
      <charset val="1"/>
    </font>
    <font>
      <b/>
      <sz val="12"/>
      <color rgb="FF1A365D"/>
      <name val="Georgia"/>
      <charset val="1"/>
    </font>
    <font>
      <sz val="11"/>
      <color rgb="FF333333"/>
      <name val="Arial"/>
      <charset val="1"/>
    </font>
    <font>
      <b/>
      <sz val="12"/>
      <color rgb="FF1A365D"/>
      <name val="Arial"/>
      <charset val="1"/>
    </font>
    <font>
      <b/>
      <sz val="12"/>
      <color rgb="FF333333"/>
      <name val="Arial"/>
      <charset val="1"/>
    </font>
    <font>
      <b/>
      <sz val="11"/>
      <color rgb="FFFFFFFF"/>
      <name val="Georgia"/>
      <charset val="1"/>
    </font>
    <font>
      <b/>
      <sz val="12"/>
      <color rgb="FFC05621"/>
      <name val="Arial"/>
      <charset val="1"/>
    </font>
    <font>
      <i/>
      <sz val="10"/>
      <color rgb="FF666666"/>
      <name val="Arial"/>
      <charset val="1"/>
    </font>
    <font>
      <b/>
      <sz val="14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name val="Arial"/>
      <charset val="1"/>
    </font>
    <font>
      <sz val="10"/>
      <color rgb="FF333333"/>
      <name val="Arial"/>
      <charset val="1"/>
    </font>
    <font>
      <i/>
      <sz val="9"/>
      <color rgb="FF88888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A365D"/>
        <bgColor rgb="FF333333"/>
      </patternFill>
    </fill>
    <fill>
      <patternFill patternType="solid">
        <fgColor rgb="FFF7FAFC"/>
        <bgColor rgb="FFFFFFFF"/>
      </patternFill>
    </fill>
    <fill>
      <patternFill patternType="solid">
        <fgColor rgb="FFC05621"/>
        <bgColor rgb="FFE53E3E"/>
      </patternFill>
    </fill>
    <fill>
      <patternFill patternType="solid">
        <fgColor rgb="FFFFFBEB"/>
        <bgColor rgb="FFF7FAFC"/>
      </patternFill>
    </fill>
    <fill>
      <patternFill patternType="solid">
        <fgColor rgb="FFE53E3E"/>
        <bgColor rgb="FFC05621"/>
      </patternFill>
    </fill>
    <fill>
      <patternFill patternType="solid">
        <fgColor rgb="FFFFFFFF"/>
        <bgColor rgb="FFF7FAFC"/>
      </patternFill>
    </fill>
    <fill>
      <patternFill patternType="solid">
        <fgColor rgb="FFE2E8F0"/>
        <bgColor rgb="FFDDDDDD"/>
      </patternFill>
    </fill>
  </fills>
  <borders count="3">
    <border>
      <left/>
      <right/>
      <top/>
      <bottom/>
      <diagonal/>
    </border>
    <border>
      <left style="medium">
        <color rgb="FF1A365D"/>
      </left>
      <right style="medium">
        <color rgb="FF1A365D"/>
      </right>
      <top style="medium">
        <color rgb="FF1A365D"/>
      </top>
      <bottom style="medium">
        <color rgb="FF1A365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4" fillId="0" borderId="0" xfId="0" applyFont="1" applyAlignment="1">
      <alignment horizontal="center" vertical="center"/>
    </xf>
    <xf numFmtId="0" fontId="13" fillId="8" borderId="0" xfId="0" applyFont="1" applyFill="1" applyAlignment="1">
      <alignment horizontal="left" vertical="top" wrapText="1"/>
    </xf>
    <xf numFmtId="0" fontId="0" fillId="8" borderId="0" xfId="0" applyFill="1"/>
    <xf numFmtId="0" fontId="9" fillId="0" borderId="0" xfId="0" applyFont="1"/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4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BEB"/>
      <rgbColor rgb="FFE2E8F0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AF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53E3E"/>
      <rgbColor rgb="FF666666"/>
      <rgbColor rgb="FF969696"/>
      <rgbColor rgb="FF1A365D"/>
      <rgbColor rgb="FF339966"/>
      <rgbColor rgb="FF003300"/>
      <rgbColor rgb="FF333300"/>
      <rgbColor rgb="FFC0562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Normal="100" workbookViewId="0">
      <pane ySplit="3" topLeftCell="A6" activePane="bottomLeft" state="frozen"/>
      <selection pane="bottomLeft" activeCell="O13" sqref="O13"/>
    </sheetView>
  </sheetViews>
  <sheetFormatPr defaultColWidth="8.7109375" defaultRowHeight="15" x14ac:dyDescent="0.25"/>
  <cols>
    <col min="1" max="1" width="3" customWidth="1"/>
    <col min="2" max="2" width="28" customWidth="1"/>
    <col min="3" max="3" width="18" customWidth="1"/>
    <col min="4" max="4" width="3" customWidth="1"/>
    <col min="5" max="5" width="28" customWidth="1"/>
    <col min="6" max="6" width="18" customWidth="1"/>
    <col min="7" max="7" width="3" customWidth="1"/>
  </cols>
  <sheetData>
    <row r="1" spans="1:7" ht="19.5" customHeight="1" x14ac:dyDescent="0.25">
      <c r="A1" s="9"/>
      <c r="B1" s="9"/>
      <c r="C1" s="9"/>
      <c r="D1" s="9"/>
      <c r="E1" s="9"/>
      <c r="F1" s="9"/>
      <c r="G1" s="9"/>
    </row>
    <row r="2" spans="1:7" ht="34.5" customHeight="1" x14ac:dyDescent="0.25">
      <c r="A2" s="8" t="s">
        <v>0</v>
      </c>
      <c r="B2" s="8"/>
      <c r="C2" s="8"/>
      <c r="D2" s="8"/>
      <c r="E2" s="8"/>
      <c r="F2" s="8"/>
      <c r="G2" s="8"/>
    </row>
    <row r="3" spans="1:7" ht="24.75" customHeight="1" x14ac:dyDescent="0.25">
      <c r="A3" s="7" t="s">
        <v>1</v>
      </c>
      <c r="B3" s="7"/>
      <c r="C3" s="7"/>
      <c r="D3" s="7"/>
      <c r="E3" s="7"/>
      <c r="F3" s="7"/>
      <c r="G3" s="7"/>
    </row>
    <row r="4" spans="1:7" ht="19.5" customHeight="1" x14ac:dyDescent="0.25"/>
    <row r="5" spans="1:7" ht="19.5" customHeight="1" x14ac:dyDescent="0.25">
      <c r="B5" s="6" t="s">
        <v>2</v>
      </c>
      <c r="C5" s="6"/>
      <c r="E5" s="6" t="s">
        <v>3</v>
      </c>
      <c r="F5" s="6"/>
    </row>
    <row r="6" spans="1:7" ht="19.5" customHeight="1" x14ac:dyDescent="0.25"/>
    <row r="7" spans="1:7" ht="19.5" customHeight="1" x14ac:dyDescent="0.25">
      <c r="B7" s="10" t="s">
        <v>4</v>
      </c>
      <c r="C7" s="11"/>
      <c r="E7" s="10" t="s">
        <v>5</v>
      </c>
      <c r="F7" s="12">
        <f>IF(C9="","",DATE(YEAR(C9)+C11,MONTH(C9),DAY(C9))-1)</f>
        <v>47119</v>
      </c>
    </row>
    <row r="8" spans="1:7" ht="19.5" customHeight="1" x14ac:dyDescent="0.25"/>
    <row r="9" spans="1:7" ht="19.5" customHeight="1" x14ac:dyDescent="0.25">
      <c r="B9" s="10" t="s">
        <v>6</v>
      </c>
      <c r="C9" s="13">
        <v>43832</v>
      </c>
      <c r="E9" s="5" t="s">
        <v>7</v>
      </c>
      <c r="F9" s="5"/>
    </row>
    <row r="10" spans="1:7" ht="19.5" customHeight="1" x14ac:dyDescent="0.25"/>
    <row r="11" spans="1:7" ht="19.5" customHeight="1" x14ac:dyDescent="0.25">
      <c r="B11" s="10" t="s">
        <v>8</v>
      </c>
      <c r="C11" s="11">
        <v>9</v>
      </c>
      <c r="E11" s="10" t="s">
        <v>9</v>
      </c>
      <c r="F11" s="14">
        <f>IF(C9="","",DATE(YEAR(F7),MONTH(F7)-18,DAY(F7)))</f>
        <v>46569</v>
      </c>
    </row>
    <row r="12" spans="1:7" ht="19.5" customHeight="1" x14ac:dyDescent="0.25"/>
    <row r="13" spans="1:7" ht="19.5" customHeight="1" x14ac:dyDescent="0.25">
      <c r="B13" s="4" t="s">
        <v>10</v>
      </c>
      <c r="C13" s="4"/>
      <c r="E13" s="10" t="s">
        <v>11</v>
      </c>
      <c r="F13" s="15">
        <f>IF(C9="","",DATE(YEAR(F7),MONTH(F7)-15,DAY(F7))-1)</f>
        <v>46660</v>
      </c>
    </row>
    <row r="14" spans="1:7" ht="19.5" customHeight="1" x14ac:dyDescent="0.25"/>
    <row r="15" spans="1:7" ht="19.5" customHeight="1" x14ac:dyDescent="0.25">
      <c r="B15" s="6" t="s">
        <v>12</v>
      </c>
      <c r="C15" s="6"/>
      <c r="D15" s="6"/>
      <c r="E15" s="6"/>
      <c r="F15" s="6"/>
    </row>
    <row r="16" spans="1:7" ht="19.5" customHeight="1" x14ac:dyDescent="0.25"/>
    <row r="17" spans="2:6" ht="19.5" customHeight="1" x14ac:dyDescent="0.25">
      <c r="B17" s="16" t="s">
        <v>13</v>
      </c>
      <c r="C17" s="16" t="s">
        <v>14</v>
      </c>
      <c r="E17" s="16" t="s">
        <v>15</v>
      </c>
      <c r="F17" s="16" t="s">
        <v>16</v>
      </c>
    </row>
    <row r="18" spans="2:6" ht="19.5" customHeight="1" x14ac:dyDescent="0.25">
      <c r="B18" s="17" t="s">
        <v>17</v>
      </c>
      <c r="C18" s="18">
        <f>IF(C9="","",DATE(YEAR(C9)+3,MONTH(C9)-6,DAY(C9))-1)</f>
        <v>44743</v>
      </c>
      <c r="E18" s="18">
        <f>IF(C9="","",EDATE(C9,36)-1)</f>
        <v>44927</v>
      </c>
      <c r="F18" s="19" t="str">
        <f ca="1">IF(C9="","",IF(TODAY()&gt;C18,"Verlopen",IF(TODAY()&gt;EDATE(C9,30),"Let op!","OK")))</f>
        <v>Verlopen</v>
      </c>
    </row>
    <row r="19" spans="2:6" ht="19.5" customHeight="1" x14ac:dyDescent="0.25">
      <c r="B19" s="20" t="s">
        <v>18</v>
      </c>
      <c r="C19" s="21">
        <f>IF(C9="","",DATE(YEAR(C9)+6,MONTH(C9)-6,DAY(C9))-1)</f>
        <v>45839</v>
      </c>
      <c r="E19" s="21">
        <f>IF(C9="","",EDATE(C9,72)-1)</f>
        <v>46023</v>
      </c>
      <c r="F19" s="22" t="str">
        <f ca="1">IF(C9="","",IF(TODAY()&gt;C19,"Verlopen",IF(TODAY()&gt;EDATE(C9,66),"Let op!","OK")))</f>
        <v>Verlopen</v>
      </c>
    </row>
    <row r="20" spans="2:6" ht="19.5" customHeight="1" x14ac:dyDescent="0.25">
      <c r="B20" s="17" t="s">
        <v>19</v>
      </c>
      <c r="C20" s="18">
        <f>IF(C9="","",DATE(YEAR(C9)+9,MONTH(C9)-6,DAY(C9))-1)</f>
        <v>46935</v>
      </c>
      <c r="E20" s="18">
        <f>IF(C9="","",EDATE(C9,108)-1)</f>
        <v>47119</v>
      </c>
      <c r="F20" s="19" t="str">
        <f ca="1">IF(C9="","",IF(TODAY()&gt;C20,"Verlopen",IF(TODAY()&gt;EDATE(C9,102),"Let op!","OK")))</f>
        <v>OK</v>
      </c>
    </row>
    <row r="21" spans="2:6" ht="19.5" customHeight="1" x14ac:dyDescent="0.25"/>
    <row r="22" spans="2:6" ht="19.5" customHeight="1" x14ac:dyDescent="0.25">
      <c r="B22" s="3"/>
      <c r="C22" s="3"/>
      <c r="D22" s="3"/>
      <c r="E22" s="3"/>
      <c r="F22" s="3"/>
    </row>
    <row r="23" spans="2:6" ht="69.75" customHeight="1" x14ac:dyDescent="0.25">
      <c r="B23" s="2" t="s">
        <v>20</v>
      </c>
      <c r="C23" s="2"/>
      <c r="D23" s="2"/>
      <c r="E23" s="2"/>
      <c r="F23" s="2"/>
    </row>
    <row r="24" spans="2:6" ht="19.5" customHeight="1" x14ac:dyDescent="0.25">
      <c r="B24" s="2"/>
      <c r="C24" s="2"/>
      <c r="D24" s="2"/>
      <c r="E24" s="2"/>
      <c r="F24" s="2"/>
    </row>
    <row r="25" spans="2:6" ht="19.5" customHeight="1" x14ac:dyDescent="0.25">
      <c r="B25" s="2"/>
      <c r="C25" s="2"/>
      <c r="D25" s="2"/>
      <c r="E25" s="2"/>
      <c r="F25" s="2"/>
    </row>
    <row r="26" spans="2:6" ht="19.5" customHeight="1" x14ac:dyDescent="0.25"/>
    <row r="27" spans="2:6" ht="19.5" customHeight="1" x14ac:dyDescent="0.25">
      <c r="B27" s="1" t="s">
        <v>21</v>
      </c>
      <c r="C27" s="1"/>
      <c r="D27" s="1"/>
      <c r="E27" s="1"/>
      <c r="F27" s="1"/>
    </row>
    <row r="28" spans="2:6" ht="19.5" customHeight="1" x14ac:dyDescent="0.25"/>
    <row r="29" spans="2:6" ht="19.5" customHeight="1" x14ac:dyDescent="0.25"/>
    <row r="30" spans="2:6" ht="19.5" customHeight="1" x14ac:dyDescent="0.25"/>
    <row r="31" spans="2:6" ht="19.5" customHeight="1" x14ac:dyDescent="0.25"/>
    <row r="32" spans="2:6" ht="19.5" customHeight="1" x14ac:dyDescent="0.25"/>
    <row r="33" ht="19.5" customHeight="1" x14ac:dyDescent="0.25"/>
    <row r="34" ht="19.5" customHeight="1" x14ac:dyDescent="0.25"/>
  </sheetData>
  <mergeCells count="11">
    <mergeCell ref="B27:F27"/>
    <mergeCell ref="E9:F9"/>
    <mergeCell ref="B13:C13"/>
    <mergeCell ref="B15:F15"/>
    <mergeCell ref="B22:F22"/>
    <mergeCell ref="B23:F25"/>
    <mergeCell ref="A1:G1"/>
    <mergeCell ref="A2:G2"/>
    <mergeCell ref="A3:G3"/>
    <mergeCell ref="B5:C5"/>
    <mergeCell ref="E5:F5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Simulator</vt:lpstr>
      <vt:lpstr>Simulator!Afdruktitels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David Debruyne</cp:lastModifiedBy>
  <cp:revision>0</cp:revision>
  <dcterms:created xsi:type="dcterms:W3CDTF">2025-12-22T16:10:26Z</dcterms:created>
  <dcterms:modified xsi:type="dcterms:W3CDTF">2025-12-22T16:21:06Z</dcterms:modified>
  <dc:language>en-US</dc:language>
</cp:coreProperties>
</file>